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8695" windowHeight="12330" firstSheet="2" activeTab="2"/>
  </bookViews>
  <sheets>
    <sheet name="Online" sheetId="8" state="veryHidden" r:id="rId1"/>
    <sheet name="_" sheetId="9" state="veryHidden" r:id="rId2"/>
    <sheet name="TRADI" sheetId="4" r:id="rId3"/>
  </sheets>
  <externalReferences>
    <externalReference r:id="rId4"/>
  </externalReferences>
  <definedNames>
    <definedName name="Form_Height" localSheetId="0">Online!#REF!</definedName>
    <definedName name="Form_Height">#REF!</definedName>
    <definedName name="Form_L1" localSheetId="0">Online!#REF!</definedName>
    <definedName name="Form_L1">#REF!</definedName>
    <definedName name="Form_L2" localSheetId="0">Online!#REF!</definedName>
    <definedName name="Form_L2">#REF!</definedName>
    <definedName name="Form_NonPub_Height" localSheetId="0">Online!#REF!</definedName>
    <definedName name="Form_NonPub_Height">#REF!</definedName>
    <definedName name="Form_NonPub_Width" localSheetId="0">Online!#REF!</definedName>
    <definedName name="Form_NonPub_Width">#REF!</definedName>
    <definedName name="Form_Width" localSheetId="0">Online!#REF!</definedName>
    <definedName name="Form_Width">#REF!</definedName>
    <definedName name="ftpADRESSE" localSheetId="1">[1]Online!#REF!</definedName>
    <definedName name="ftpADRESSE">Online!#REF!</definedName>
    <definedName name="ftpFOLDER" localSheetId="1">[1]Online!#REF!</definedName>
    <definedName name="ftpFOLDER">Online!#REF!</definedName>
    <definedName name="ftpID" localSheetId="1">[1]Online!#REF!</definedName>
    <definedName name="ftpID">Online!#REF!</definedName>
    <definedName name="ftpMDP" localSheetId="1">[1]Online!#REF!</definedName>
    <definedName name="ftpMDP">Online!#REF!</definedName>
    <definedName name="ftpPORT" localSheetId="1">[1]Online!#REF!</definedName>
    <definedName name="ftpPORT">Online!#REF!</definedName>
    <definedName name="LocalFOLDER" localSheetId="1">[1]Online!#REF!</definedName>
    <definedName name="LocalFOLDER">Online!#REF!</definedName>
    <definedName name="Mask1_Height">Online!#REF!</definedName>
    <definedName name="Mask1_Left">Online!#REF!</definedName>
    <definedName name="Mask1_Top">Online!#REF!</definedName>
    <definedName name="Mask1_Visible">Online!#REF!</definedName>
    <definedName name="Mask1_Width">Online!#REF!</definedName>
    <definedName name="Mask2_Height">Online!#REF!</definedName>
    <definedName name="Mask2_Left">Online!#REF!</definedName>
    <definedName name="Mask2_Top">Online!#REF!</definedName>
    <definedName name="Mask2_Visible">Online!#REF!</definedName>
    <definedName name="Mask2_Width">Online!#REF!</definedName>
    <definedName name="Mask3_Height">Online!#REF!</definedName>
    <definedName name="Mask3_Left">Online!#REF!</definedName>
    <definedName name="Mask3_Top">Online!#REF!</definedName>
    <definedName name="Mask3_Visible">Online!#REF!</definedName>
    <definedName name="Mask3_Width">Online!#REF!</definedName>
    <definedName name="Mask4_Height">Online!#REF!</definedName>
    <definedName name="Mask4_Left">Online!#REF!</definedName>
    <definedName name="Mask4_Top">Online!#REF!</definedName>
    <definedName name="Mask4_Visible">Online!#REF!</definedName>
    <definedName name="Mask4_Width">Online!#REF!</definedName>
    <definedName name="MaxClicPerDay">Online!#REF!</definedName>
    <definedName name="MaxClicPerHour">Online!#REF!</definedName>
    <definedName name="MaxClicPerMonth">Online!#REF!</definedName>
    <definedName name="MaxClicPerWeek">Online!#REF!</definedName>
    <definedName name="MaxWait" localSheetId="0">Online!#REF!</definedName>
    <definedName name="MaxWait">#REF!</definedName>
    <definedName name="MiliSec" localSheetId="0">Online!#REF!</definedName>
    <definedName name="MiliSec">#REF!</definedName>
    <definedName name="MinWait" localSheetId="0">Online!#REF!</definedName>
    <definedName name="MinWait">#REF!</definedName>
    <definedName name="Pub1_1" localSheetId="0">Online!#REF!</definedName>
    <definedName name="Pub1_1">#REF!</definedName>
    <definedName name="Pub2_1" localSheetId="0">Online!#REF!</definedName>
    <definedName name="Pub2_1">#REF!</definedName>
    <definedName name="Pub2_2" localSheetId="0">Online!#REF!</definedName>
    <definedName name="Pub2_2">#REF!</definedName>
    <definedName name="Pub2_3" localSheetId="0">Online!#REF!</definedName>
    <definedName name="Pub2_3">#REF!</definedName>
    <definedName name="Pub2_4" localSheetId="0">Online!#REF!</definedName>
    <definedName name="Pub2_4">#REF!</definedName>
    <definedName name="Pub2_5" localSheetId="0">Online!#REF!</definedName>
    <definedName name="Pub2_5">#REF!</definedName>
    <definedName name="Pub3_1">Online!#REF!</definedName>
    <definedName name="Pub3_2">Online!#REF!</definedName>
    <definedName name="Pub3_3">Online!#REF!</definedName>
    <definedName name="Pub3_4">Online!#REF!</definedName>
    <definedName name="Pub3_5">Online!#REF!</definedName>
    <definedName name="PubActives" localSheetId="0">Online!#REF!</definedName>
    <definedName name="PubActives">#REF!</definedName>
    <definedName name="RegAppName">Online!#REF!</definedName>
    <definedName name="RegSection">Online!#REF!</definedName>
    <definedName name="VbaNeeded" localSheetId="0">Online!#REF!</definedName>
    <definedName name="VbaNeeded">#REF!</definedName>
    <definedName name="WB_Height" localSheetId="0">Online!#REF!</definedName>
    <definedName name="WB_Height">#REF!</definedName>
    <definedName name="WB_Left" localSheetId="0">Online!#REF!</definedName>
    <definedName name="WB_Left">#REF!</definedName>
    <definedName name="WB_Top" localSheetId="0">Online!#REF!</definedName>
    <definedName name="WB_Top">#REF!</definedName>
    <definedName name="WB_Visible" localSheetId="0">Online!#REF!</definedName>
    <definedName name="WB_Visible">#REF!</definedName>
    <definedName name="WB_Width" localSheetId="0">Online!#REF!</definedName>
    <definedName name="WB_Width">#REF!</definedName>
    <definedName name="WB2_Height" localSheetId="0">Online!#REF!</definedName>
    <definedName name="WB2_Height">#REF!</definedName>
    <definedName name="WB2_Left" localSheetId="0">Online!#REF!</definedName>
    <definedName name="WB2_Left">#REF!</definedName>
    <definedName name="WB2_Top" localSheetId="0">Online!#REF!</definedName>
    <definedName name="WB2_Top">#REF!</definedName>
    <definedName name="WB2_Visible" localSheetId="0">Online!#REF!</definedName>
    <definedName name="WB2_Visible">#REF!</definedName>
    <definedName name="WB2_Width">Online!#REF!</definedName>
    <definedName name="WB2_Witdh" localSheetId="1">[1]Online!#REF!</definedName>
    <definedName name="WB2_Witdh" localSheetId="0">Online!#REF!</definedName>
    <definedName name="WB2_Witdh">#REF!</definedName>
    <definedName name="WB3_Height">Online!#REF!</definedName>
    <definedName name="WB3_Left">Online!#REF!</definedName>
    <definedName name="WB3_Top">Online!#REF!</definedName>
    <definedName name="WB3_Visible">Online!#REF!</definedName>
    <definedName name="WB3_Width">Online!#REF!</definedName>
    <definedName name="WB4_Height">Online!#REF!</definedName>
    <definedName name="WB4_Left">Online!#REF!</definedName>
    <definedName name="WB4_Top">Online!#REF!</definedName>
    <definedName name="WB4_Visible">Online!#REF!</definedName>
    <definedName name="WB4_Width">Online!#REF!</definedName>
    <definedName name="WB5_Height">Online!#REF!</definedName>
    <definedName name="WB5_Left">Online!#REF!</definedName>
    <definedName name="WB5_Top">Online!#REF!</definedName>
    <definedName name="WB5_Visible">Online!#REF!</definedName>
    <definedName name="WB5_Width">Online!#REF!</definedName>
    <definedName name="WB6_Height">Online!#REF!</definedName>
    <definedName name="WB6_Left">Online!#REF!</definedName>
    <definedName name="WB6_Top">Online!#REF!</definedName>
    <definedName name="WB6_Visible">Online!#REF!</definedName>
    <definedName name="WB6_Width">Online!#REF!</definedName>
    <definedName name="WebModule1_DoImport" localSheetId="1">[1]Online!#REF!</definedName>
    <definedName name="WebModule1_DoImport">Online!#REF!</definedName>
    <definedName name="WebModule1_Ext1" localSheetId="1">[1]Online!#REF!</definedName>
    <definedName name="WebModule1_Ext1">Online!#REF!</definedName>
    <definedName name="WebModule1_Ext2" localSheetId="1">[1]Online!#REF!</definedName>
    <definedName name="WebModule1_Ext2">Online!#REF!</definedName>
    <definedName name="WebModule1_Name" localSheetId="1">[1]Online!#REF!</definedName>
    <definedName name="WebModule1_Name">Online!#REF!</definedName>
    <definedName name="WebModule2_DoImport" localSheetId="1">[1]Online!#REF!</definedName>
    <definedName name="WebModule2_DoImport">Online!#REF!</definedName>
    <definedName name="WebModule2_Ext1" localSheetId="1">[1]Online!#REF!</definedName>
    <definedName name="WebModule2_Ext1">Online!#REF!</definedName>
    <definedName name="WebModule2_Ext2" localSheetId="1">[1]Online!#REF!</definedName>
    <definedName name="WebModule2_Ext2">Online!#REF!</definedName>
    <definedName name="WebModule2_Name" localSheetId="1">[1]Online!#REF!</definedName>
    <definedName name="WebModule2_Name">Online!#REF!</definedName>
    <definedName name="WebModule3_DoImport" localSheetId="1">[1]Online!#REF!</definedName>
    <definedName name="WebModule3_DoImport">Online!#REF!</definedName>
    <definedName name="WebModule3_Ext1" localSheetId="1">[1]Online!#REF!</definedName>
    <definedName name="WebModule3_Ext1">Online!#REF!</definedName>
    <definedName name="WebModule3_Ext2" localSheetId="1">[1]Online!#REF!</definedName>
    <definedName name="WebModule3_Ext2">Online!#REF!</definedName>
    <definedName name="WebModule3_Name" localSheetId="1">[1]Online!#REF!</definedName>
    <definedName name="WebModule3_Name">Online!#REF!</definedName>
    <definedName name="xlsparams" localSheetId="0">Online!#REF!</definedName>
    <definedName name="xlsparams_1" localSheetId="0">Online!#REF!</definedName>
    <definedName name="xlsparams_2" localSheetId="0">Online!#REF!</definedName>
    <definedName name="xlsparams_3" localSheetId="0">Online!#REF!</definedName>
    <definedName name="xlsparams_4" localSheetId="0">Online!#REF!</definedName>
    <definedName name="xlsparams_5" localSheetId="0">Online!#REF!</definedName>
    <definedName name="xlsparams_6" localSheetId="0">Online!#REF!</definedName>
    <definedName name="xlsparams_7" localSheetId="0">Online!#REF!</definedName>
    <definedName name="xlsparams_8" localSheetId="0">Online!#REF!</definedName>
    <definedName name="xlsparams_9" localSheetId="0">Online!#REF!</definedName>
  </definedNames>
  <calcPr calcId="152511" calcMode="manual"/>
</workbook>
</file>

<file path=xl/calcChain.xml><?xml version="1.0" encoding="utf-8"?>
<calcChain xmlns="http://schemas.openxmlformats.org/spreadsheetml/2006/main">
  <c r="J8" i="4" l="1"/>
  <c r="J10" i="4"/>
  <c r="J14" i="4"/>
  <c r="J16" i="4" s="1"/>
  <c r="J25" i="4" s="1"/>
  <c r="J23" i="4"/>
  <c r="J33" i="4"/>
  <c r="J37" i="4"/>
  <c r="J35" i="4" l="1"/>
  <c r="J39" i="4" s="1"/>
  <c r="L27" i="4"/>
  <c r="J40" i="4" l="1"/>
  <c r="J43" i="4"/>
  <c r="J44" i="4"/>
  <c r="J46" i="4" l="1"/>
</calcChain>
</file>

<file path=xl/sharedStrings.xml><?xml version="1.0" encoding="utf-8"?>
<sst xmlns="http://schemas.openxmlformats.org/spreadsheetml/2006/main" count="57" uniqueCount="43">
  <si>
    <t>cm</t>
  </si>
  <si>
    <t>daN/m2</t>
  </si>
  <si>
    <t>m</t>
  </si>
  <si>
    <t>Note INRS n°230.22.61</t>
  </si>
  <si>
    <t>Mpa</t>
  </si>
  <si>
    <t xml:space="preserve">soit </t>
  </si>
  <si>
    <t>m²</t>
  </si>
  <si>
    <t>1° Charges</t>
  </si>
  <si>
    <t>Surcharges chantier :</t>
  </si>
  <si>
    <t>Epaisseur de la prédalle :</t>
  </si>
  <si>
    <t>Epaisseur de béton frais :</t>
  </si>
  <si>
    <t xml:space="preserve">Charges totales = </t>
  </si>
  <si>
    <t>Coefficient de sûreté (x1,20) =</t>
  </si>
  <si>
    <t>U</t>
  </si>
  <si>
    <t>daN/étai</t>
  </si>
  <si>
    <t>Contrainte admissible sur le sol :</t>
  </si>
  <si>
    <t>D'où une surface de répartition sur le sol minimale de :</t>
  </si>
  <si>
    <t>cm²</t>
  </si>
  <si>
    <t xml:space="preserve">Equivalent à une surface de : </t>
  </si>
  <si>
    <t>3° Vérification de la répartition au sol</t>
  </si>
  <si>
    <t xml:space="preserve">Dimensions de la prédalle : </t>
  </si>
  <si>
    <t xml:space="preserve">par </t>
  </si>
  <si>
    <t xml:space="preserve">soit : </t>
  </si>
  <si>
    <t>Nombre d'étais sous la prédalle :</t>
  </si>
  <si>
    <t>Charge verticale maximale par étai (données fournisseur) :</t>
  </si>
  <si>
    <t>2° Mise en œuvre</t>
  </si>
  <si>
    <t>soit</t>
  </si>
  <si>
    <t>daN/cm2</t>
  </si>
  <si>
    <t xml:space="preserve">Caractéristiques du patin d'étai :   </t>
  </si>
  <si>
    <t xml:space="preserve">Besoin d'une assise complémentaire ? </t>
  </si>
  <si>
    <t>Largeur :</t>
  </si>
  <si>
    <t>Longueur :</t>
  </si>
  <si>
    <t>Dimensions de l'assise complémentaire (si besoin est):</t>
  </si>
  <si>
    <t>Nom de l'Affaire</t>
  </si>
  <si>
    <t>Note de calcul - Etaiement des planchers prédalles</t>
  </si>
  <si>
    <t>Ce fichier vous est offert par Méthodes BTP</t>
  </si>
  <si>
    <t>Vous patientez depuis plus de 30 secondes et rien ne se passe ?</t>
  </si>
  <si>
    <t>1. Allez dans les options Excel et activez les Macros. Pour Excel 2003 : installez le package OWC11.exe</t>
  </si>
  <si>
    <t>2. Placez les options de sécurité au plus faible et indiquez que vous faites confiance au projet Visual Basic</t>
  </si>
  <si>
    <t>3. Fermez complètement toutes les instances d'Excel</t>
  </si>
  <si>
    <t>4. Ré-ouvrez ce fichier</t>
  </si>
  <si>
    <t>Ouverture en cours, merci de patienter quelques instants…</t>
  </si>
  <si>
    <t>http://www.methodesbtp.com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</si>
</sst>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3" formatCode="0.0"/>
    <numFmt numFmtId="190" formatCode="0&quot; cm x&quot;"/>
    <numFmt numFmtId="191" formatCode="0&quot; cm&quot;"/>
  </numFmts>
  <fonts count="36">
    <font>
      <sz val="10"/>
      <name val="Helv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color indexed="11"/>
      <name val="Arial"/>
      <family val="2"/>
    </font>
    <font>
      <sz val="8"/>
      <color indexed="11"/>
      <name val="Arial"/>
      <family val="2"/>
    </font>
    <font>
      <b/>
      <i/>
      <sz val="8"/>
      <name val="Arial"/>
      <family val="2"/>
    </font>
    <font>
      <i/>
      <sz val="8"/>
      <color indexed="11"/>
      <name val="Arial"/>
      <family val="2"/>
    </font>
    <font>
      <sz val="11"/>
      <name val="Calibri"/>
    </font>
    <font>
      <b/>
      <sz val="15"/>
      <color indexed="12"/>
      <name val="Calibri"/>
      <family val="2"/>
    </font>
    <font>
      <b/>
      <sz val="20"/>
      <color indexed="10"/>
      <name val="Calibri"/>
      <family val="2"/>
    </font>
    <font>
      <u/>
      <sz val="11"/>
      <color indexed="12"/>
      <name val="Calibri"/>
    </font>
    <font>
      <b/>
      <sz val="18"/>
      <color indexed="10"/>
      <name val="Calibri"/>
      <family val="2"/>
    </font>
    <font>
      <b/>
      <i/>
      <sz val="13"/>
      <name val="Calibri"/>
      <family val="2"/>
    </font>
    <font>
      <b/>
      <i/>
      <sz val="13"/>
      <color indexed="23"/>
      <name val="Calibri"/>
      <family val="2"/>
    </font>
    <font>
      <b/>
      <sz val="13"/>
      <color indexed="12"/>
      <name val="Calibri"/>
      <family val="2"/>
    </font>
    <font>
      <b/>
      <i/>
      <sz val="14"/>
      <color indexed="23"/>
      <name val="Calibri"/>
      <family val="2"/>
    </font>
    <font>
      <b/>
      <i/>
      <sz val="15"/>
      <color indexed="23"/>
      <name val="Calibri"/>
      <family val="2"/>
    </font>
    <font>
      <sz val="8"/>
      <name val="Calibri"/>
    </font>
    <font>
      <i/>
      <sz val="18"/>
      <color indexed="18"/>
      <name val="Calibri"/>
      <family val="2"/>
    </font>
    <font>
      <u/>
      <sz val="15"/>
      <color indexed="12"/>
      <name val="Calibri"/>
    </font>
    <font>
      <sz val="15"/>
      <color indexed="12"/>
      <name val="Calibri"/>
      <family val="2"/>
    </font>
    <font>
      <sz val="13"/>
      <color indexed="10"/>
      <name val="Calibri"/>
      <family val="2"/>
    </font>
    <font>
      <sz val="15"/>
      <color indexed="62"/>
      <name val="Calibri"/>
      <family val="2"/>
    </font>
    <font>
      <sz val="13"/>
      <color indexed="12"/>
      <name val="Calibri"/>
      <family val="2"/>
    </font>
    <font>
      <sz val="12"/>
      <color indexed="12"/>
      <name val="Calibri"/>
      <family val="2"/>
    </font>
    <font>
      <sz val="12"/>
      <name val="Calibri"/>
      <family val="2"/>
    </font>
    <font>
      <sz val="13"/>
      <color indexed="9"/>
      <name val="Calibri"/>
      <family val="2"/>
    </font>
    <font>
      <sz val="12"/>
      <color indexed="9"/>
      <name val="Calibri"/>
      <family val="2"/>
    </font>
    <font>
      <sz val="15"/>
      <color indexed="9"/>
      <name val="Calibri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  <font>
      <b/>
      <sz val="8"/>
      <color theme="1"/>
      <name val="Arial"/>
      <family val="2"/>
    </font>
    <font>
      <sz val="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81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0" xfId="0" applyFont="1" applyBorder="1"/>
    <xf numFmtId="0" fontId="2" fillId="0" borderId="0" xfId="0" applyFont="1" applyBorder="1" applyAlignment="1">
      <alignment horizontal="right"/>
    </xf>
    <xf numFmtId="0" fontId="1" fillId="0" borderId="2" xfId="0" applyFont="1" applyBorder="1"/>
    <xf numFmtId="0" fontId="2" fillId="0" borderId="0" xfId="0" applyFont="1" applyBorder="1"/>
    <xf numFmtId="0" fontId="2" fillId="3" borderId="0" xfId="0" applyFont="1" applyFill="1" applyBorder="1" applyAlignment="1">
      <alignment horizontal="right"/>
    </xf>
    <xf numFmtId="0" fontId="3" fillId="0" borderId="0" xfId="0" applyFont="1" applyBorder="1"/>
    <xf numFmtId="0" fontId="2" fillId="0" borderId="3" xfId="0" applyFont="1" applyBorder="1" applyAlignment="1">
      <alignment horizontal="right"/>
    </xf>
    <xf numFmtId="0" fontId="1" fillId="0" borderId="3" xfId="0" applyFont="1" applyBorder="1"/>
    <xf numFmtId="0" fontId="2" fillId="0" borderId="0" xfId="0" applyFont="1" applyBorder="1" applyAlignment="1">
      <alignment horizontal="center"/>
    </xf>
    <xf numFmtId="2" fontId="2" fillId="3" borderId="0" xfId="0" applyNumberFormat="1" applyFont="1" applyFill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3" borderId="0" xfId="0" applyFont="1" applyFill="1" applyBorder="1"/>
    <xf numFmtId="1" fontId="2" fillId="0" borderId="0" xfId="0" applyNumberFormat="1" applyFont="1" applyBorder="1" applyAlignment="1">
      <alignment horizontal="righ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5" fillId="0" borderId="0" xfId="0" applyFont="1" applyBorder="1"/>
    <xf numFmtId="0" fontId="3" fillId="0" borderId="0" xfId="0" applyFont="1" applyBorder="1" applyAlignment="1">
      <alignment horizontal="left"/>
    </xf>
    <xf numFmtId="190" fontId="1" fillId="3" borderId="0" xfId="0" applyNumberFormat="1" applyFont="1" applyFill="1" applyBorder="1"/>
    <xf numFmtId="191" fontId="1" fillId="3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" fontId="6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183" fontId="5" fillId="0" borderId="0" xfId="0" applyNumberFormat="1" applyFont="1" applyBorder="1"/>
    <xf numFmtId="0" fontId="1" fillId="0" borderId="0" xfId="0" applyFont="1" applyAlignment="1">
      <alignment horizontal="right"/>
    </xf>
    <xf numFmtId="0" fontId="1" fillId="2" borderId="0" xfId="0" applyFont="1" applyFill="1"/>
    <xf numFmtId="0" fontId="1" fillId="0" borderId="4" xfId="0" applyFont="1" applyBorder="1"/>
    <xf numFmtId="0" fontId="1" fillId="0" borderId="5" xfId="0" applyFont="1" applyBorder="1"/>
    <xf numFmtId="0" fontId="2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8" xfId="0" applyFont="1" applyBorder="1" applyAlignment="1">
      <alignment horizontal="right"/>
    </xf>
    <xf numFmtId="0" fontId="1" fillId="2" borderId="0" xfId="0" applyFont="1" applyFill="1" applyBorder="1"/>
    <xf numFmtId="0" fontId="1" fillId="2" borderId="0" xfId="0" applyFont="1" applyFill="1" applyAlignment="1">
      <alignment horizontal="right"/>
    </xf>
    <xf numFmtId="0" fontId="1" fillId="0" borderId="9" xfId="0" applyFont="1" applyBorder="1"/>
    <xf numFmtId="0" fontId="2" fillId="0" borderId="4" xfId="0" applyFont="1" applyBorder="1" applyAlignment="1">
      <alignment horizontal="right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8" fillId="0" borderId="0" xfId="2"/>
    <xf numFmtId="0" fontId="9" fillId="2" borderId="0" xfId="2" applyFont="1" applyFill="1"/>
    <xf numFmtId="0" fontId="10" fillId="2" borderId="0" xfId="2" applyFont="1" applyFill="1"/>
    <xf numFmtId="0" fontId="19" fillId="2" borderId="0" xfId="2" applyFont="1" applyFill="1" applyAlignment="1"/>
    <xf numFmtId="0" fontId="12" fillId="2" borderId="0" xfId="2" applyFont="1" applyFill="1" applyAlignment="1"/>
    <xf numFmtId="0" fontId="13" fillId="2" borderId="0" xfId="2" applyFont="1" applyFill="1"/>
    <xf numFmtId="0" fontId="14" fillId="2" borderId="0" xfId="2" applyFont="1" applyFill="1"/>
    <xf numFmtId="0" fontId="15" fillId="2" borderId="0" xfId="2" applyFont="1" applyFill="1"/>
    <xf numFmtId="0" fontId="20" fillId="2" borderId="0" xfId="1" applyFont="1" applyFill="1" applyAlignment="1" applyProtection="1"/>
    <xf numFmtId="0" fontId="16" fillId="2" borderId="0" xfId="2" applyFont="1" applyFill="1"/>
    <xf numFmtId="0" fontId="17" fillId="2" borderId="0" xfId="2" applyFont="1" applyFill="1"/>
    <xf numFmtId="0" fontId="9" fillId="4" borderId="0" xfId="2" applyFont="1" applyFill="1"/>
    <xf numFmtId="0" fontId="10" fillId="4" borderId="0" xfId="2" applyFont="1" applyFill="1"/>
    <xf numFmtId="0" fontId="16" fillId="4" borderId="0" xfId="2" applyFont="1" applyFill="1"/>
    <xf numFmtId="0" fontId="17" fillId="4" borderId="0" xfId="2" applyFont="1" applyFill="1"/>
    <xf numFmtId="0" fontId="21" fillId="4" borderId="0" xfId="2" applyFont="1" applyFill="1"/>
    <xf numFmtId="0" fontId="22" fillId="4" borderId="0" xfId="2" applyFont="1" applyFill="1"/>
    <xf numFmtId="0" fontId="23" fillId="4" borderId="0" xfId="2" applyFont="1" applyFill="1"/>
    <xf numFmtId="0" fontId="24" fillId="4" borderId="0" xfId="2" applyFont="1" applyFill="1"/>
    <xf numFmtId="0" fontId="25" fillId="4" borderId="0" xfId="2" applyFont="1" applyFill="1"/>
    <xf numFmtId="0" fontId="26" fillId="4" borderId="0" xfId="2" applyFont="1" applyFill="1"/>
    <xf numFmtId="0" fontId="27" fillId="4" borderId="0" xfId="2" applyFont="1" applyFill="1"/>
    <xf numFmtId="0" fontId="28" fillId="4" borderId="0" xfId="2" applyFont="1" applyFill="1"/>
    <xf numFmtId="0" fontId="29" fillId="4" borderId="0" xfId="2" applyFont="1" applyFill="1"/>
    <xf numFmtId="0" fontId="30" fillId="5" borderId="9" xfId="0" applyFont="1" applyFill="1" applyBorder="1"/>
    <xf numFmtId="0" fontId="31" fillId="5" borderId="4" xfId="0" applyNumberFormat="1" applyFont="1" applyFill="1" applyBorder="1" applyAlignment="1">
      <alignment horizontal="center"/>
    </xf>
    <xf numFmtId="0" fontId="31" fillId="5" borderId="4" xfId="0" applyNumberFormat="1" applyFont="1" applyFill="1" applyBorder="1" applyAlignment="1">
      <alignment horizontal="left"/>
    </xf>
    <xf numFmtId="0" fontId="31" fillId="5" borderId="4" xfId="0" applyNumberFormat="1" applyFont="1" applyFill="1" applyBorder="1" applyAlignment="1">
      <alignment horizontal="right"/>
    </xf>
    <xf numFmtId="0" fontId="31" fillId="5" borderId="10" xfId="0" applyNumberFormat="1" applyFont="1" applyFill="1" applyBorder="1" applyAlignment="1">
      <alignment horizontal="center"/>
    </xf>
    <xf numFmtId="0" fontId="30" fillId="5" borderId="5" xfId="0" applyFont="1" applyFill="1" applyBorder="1"/>
    <xf numFmtId="0" fontId="32" fillId="5" borderId="0" xfId="0" applyNumberFormat="1" applyFont="1" applyFill="1" applyBorder="1" applyAlignment="1">
      <alignment horizontal="center"/>
    </xf>
    <xf numFmtId="0" fontId="33" fillId="5" borderId="0" xfId="0" applyNumberFormat="1" applyFont="1" applyFill="1" applyBorder="1" applyAlignment="1">
      <alignment horizontal="left"/>
    </xf>
    <xf numFmtId="0" fontId="32" fillId="5" borderId="0" xfId="0" applyNumberFormat="1" applyFont="1" applyFill="1" applyBorder="1" applyAlignment="1">
      <alignment horizontal="right"/>
    </xf>
    <xf numFmtId="0" fontId="32" fillId="5" borderId="11" xfId="0" applyNumberFormat="1" applyFont="1" applyFill="1" applyBorder="1" applyAlignment="1">
      <alignment horizontal="center"/>
    </xf>
    <xf numFmtId="0" fontId="34" fillId="5" borderId="5" xfId="0" applyFont="1" applyFill="1" applyBorder="1"/>
    <xf numFmtId="0" fontId="35" fillId="5" borderId="0" xfId="0" applyFont="1" applyFill="1" applyBorder="1"/>
    <xf numFmtId="0" fontId="30" fillId="5" borderId="0" xfId="0" applyFont="1" applyFill="1" applyBorder="1"/>
    <xf numFmtId="0" fontId="34" fillId="5" borderId="0" xfId="0" applyFont="1" applyFill="1" applyBorder="1" applyAlignment="1">
      <alignment horizontal="right"/>
    </xf>
    <xf numFmtId="0" fontId="30" fillId="5" borderId="11" xfId="0" applyFont="1" applyFill="1" applyBorder="1"/>
  </cellXfs>
  <cellStyles count="3">
    <cellStyle name="Lien hypertexte" xfId="1" builtinId="8"/>
    <cellStyle name="Normal" xfId="0" builtinId="0"/>
    <cellStyle name="Normal__Gabarit" xfId="2"/>
  </cellStyles>
  <dxfs count="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7</xdr:col>
      <xdr:colOff>47625</xdr:colOff>
      <xdr:row>6</xdr:row>
      <xdr:rowOff>0</xdr:rowOff>
    </xdr:to>
    <xdr:pic>
      <xdr:nvPicPr>
        <xdr:cNvPr id="7169" name="Picture 1" descr="logocarre_trans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1657350" cy="1657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139212</xdr:colOff>
      <xdr:row>1</xdr:row>
      <xdr:rowOff>315059</xdr:rowOff>
    </xdr:from>
    <xdr:to>
      <xdr:col>3</xdr:col>
      <xdr:colOff>219808</xdr:colOff>
      <xdr:row>2</xdr:row>
      <xdr:rowOff>277220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981" y="468924"/>
          <a:ext cx="1545981" cy="3065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ob\M&#233;thodes%20BTP\Espace%20de%20t&#233;l&#233;chargement\Excel\Gabarisation\_Gabar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"/>
      <sheetName val="Online"/>
      <sheetName val="Main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methodesbtp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"/>
  <sheetViews>
    <sheetView topLeftCell="A28" workbookViewId="0">
      <selection activeCell="B36" sqref="B36"/>
    </sheetView>
  </sheetViews>
  <sheetFormatPr baseColWidth="10" defaultRowHeight="15"/>
  <cols>
    <col min="1" max="16384" width="11.42578125" style="42"/>
  </cols>
  <sheetData/>
  <phoneticPr fontId="18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C1:U18"/>
  <sheetViews>
    <sheetView showGridLines="0" showRowColHeaders="0" showZeros="0" showOutlineSymbols="0" workbookViewId="0">
      <selection activeCell="M16" sqref="M16"/>
    </sheetView>
  </sheetViews>
  <sheetFormatPr baseColWidth="10" defaultColWidth="4.140625" defaultRowHeight="19.5"/>
  <cols>
    <col min="1" max="1" width="4.140625" style="53" customWidth="1"/>
    <col min="2" max="2" width="2.140625" style="53" customWidth="1"/>
    <col min="3" max="3" width="1.42578125" style="53" customWidth="1"/>
    <col min="4" max="10" width="4.140625" style="53" customWidth="1"/>
    <col min="11" max="11" width="15.42578125" style="53" customWidth="1"/>
    <col min="12" max="20" width="7.85546875" style="53" customWidth="1"/>
    <col min="21" max="21" width="1.42578125" style="53" customWidth="1"/>
    <col min="22" max="16384" width="4.140625" style="53"/>
  </cols>
  <sheetData>
    <row r="1" spans="3:21" s="43" customFormat="1" ht="27" customHeight="1"/>
    <row r="2" spans="3:21" s="43" customFormat="1" ht="7.5" customHeight="1"/>
    <row r="3" spans="3:21" s="43" customFormat="1" ht="31.5" customHeight="1">
      <c r="D3" s="44"/>
      <c r="I3" s="45" t="s">
        <v>41</v>
      </c>
      <c r="J3" s="46"/>
      <c r="K3" s="46"/>
      <c r="L3" s="46"/>
      <c r="M3" s="46"/>
      <c r="N3" s="46"/>
      <c r="O3" s="46"/>
      <c r="P3" s="46"/>
      <c r="Q3" s="46"/>
      <c r="R3" s="46"/>
      <c r="S3" s="46"/>
    </row>
    <row r="4" spans="3:21" s="43" customFormat="1" ht="31.5" customHeight="1">
      <c r="D4" s="44"/>
      <c r="I4" s="47" t="s">
        <v>35</v>
      </c>
      <c r="J4" s="48"/>
      <c r="K4" s="48"/>
      <c r="L4" s="48"/>
      <c r="M4" s="48"/>
      <c r="N4" s="48"/>
      <c r="O4" s="48"/>
      <c r="P4" s="48"/>
      <c r="Q4" s="48"/>
      <c r="R4" s="49"/>
      <c r="S4" s="49"/>
    </row>
    <row r="5" spans="3:21" s="43" customFormat="1" ht="21" customHeight="1">
      <c r="D5" s="44"/>
      <c r="I5" s="50" t="s">
        <v>42</v>
      </c>
      <c r="J5" s="48"/>
      <c r="K5" s="48"/>
      <c r="L5" s="48"/>
      <c r="M5" s="48"/>
      <c r="N5" s="48"/>
      <c r="O5" s="48"/>
      <c r="P5" s="48"/>
      <c r="Q5" s="48"/>
      <c r="R5" s="49"/>
      <c r="S5" s="49"/>
    </row>
    <row r="6" spans="3:21" s="43" customFormat="1" ht="12" customHeight="1">
      <c r="D6" s="44"/>
      <c r="H6" s="51"/>
      <c r="I6" s="52"/>
      <c r="J6" s="52"/>
      <c r="K6" s="52"/>
      <c r="L6" s="52"/>
      <c r="M6" s="52"/>
      <c r="N6" s="52"/>
      <c r="O6" s="52"/>
      <c r="P6" s="52"/>
      <c r="Q6" s="52"/>
    </row>
    <row r="7" spans="3:21" ht="7.5" customHeight="1">
      <c r="D7" s="54"/>
      <c r="H7" s="55"/>
      <c r="I7" s="56"/>
      <c r="J7" s="56"/>
      <c r="K7" s="56"/>
      <c r="L7" s="56"/>
      <c r="M7" s="56"/>
      <c r="N7" s="56"/>
      <c r="O7" s="56"/>
      <c r="P7" s="56"/>
      <c r="Q7" s="56"/>
    </row>
    <row r="8" spans="3:21" ht="24.75" customHeight="1">
      <c r="C8" s="57"/>
      <c r="D8" s="58"/>
      <c r="E8" s="59" t="s">
        <v>36</v>
      </c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57"/>
    </row>
    <row r="9" spans="3:21">
      <c r="C9" s="57"/>
      <c r="D9" s="58"/>
      <c r="E9" s="61"/>
      <c r="F9" s="62" t="s">
        <v>37</v>
      </c>
      <c r="G9" s="62"/>
      <c r="H9" s="62"/>
      <c r="I9" s="62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57"/>
    </row>
    <row r="10" spans="3:21">
      <c r="C10" s="57"/>
      <c r="D10" s="63"/>
      <c r="E10" s="64"/>
      <c r="F10" s="62" t="s">
        <v>38</v>
      </c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57"/>
    </row>
    <row r="11" spans="3:21">
      <c r="C11" s="57"/>
      <c r="D11" s="63"/>
      <c r="E11" s="64"/>
      <c r="F11" s="62" t="s">
        <v>39</v>
      </c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57"/>
    </row>
    <row r="12" spans="3:21">
      <c r="C12" s="57"/>
      <c r="D12" s="63"/>
      <c r="E12" s="64"/>
      <c r="F12" s="62" t="s">
        <v>40</v>
      </c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57"/>
    </row>
    <row r="13" spans="3:21">
      <c r="C13" s="57"/>
      <c r="D13" s="63"/>
      <c r="E13" s="64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57"/>
    </row>
    <row r="14" spans="3:21" ht="9.75" customHeight="1">
      <c r="C14" s="57"/>
      <c r="D14" s="63"/>
      <c r="E14" s="64"/>
      <c r="F14" s="64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57"/>
    </row>
    <row r="15" spans="3:21" ht="7.5" customHeight="1">
      <c r="C15" s="57"/>
      <c r="D15" s="57"/>
      <c r="E15" s="57"/>
      <c r="F15" s="57"/>
      <c r="G15" s="57"/>
      <c r="H15" s="57"/>
      <c r="I15" s="57"/>
      <c r="J15" s="65"/>
      <c r="K15" s="65"/>
      <c r="L15" s="65"/>
      <c r="M15" s="57"/>
      <c r="N15" s="57"/>
      <c r="O15" s="57"/>
      <c r="P15" s="57"/>
      <c r="Q15" s="57"/>
      <c r="R15" s="57"/>
      <c r="S15" s="57"/>
      <c r="T15" s="57"/>
      <c r="U15" s="57"/>
    </row>
    <row r="16" spans="3:21"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3:21"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3:21"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</row>
  </sheetData>
  <phoneticPr fontId="8" type="noConversion"/>
  <hyperlinks>
    <hyperlink ref="I5" r:id="rId1"/>
  </hyperlinks>
  <pageMargins left="0.78740157499999996" right="0.78740157499999996" top="0.984251969" bottom="0.984251969" header="0.4921259845" footer="0.4921259845"/>
  <pageSetup paperSize="9" orientation="portrait" verticalDpi="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N47"/>
  <sheetViews>
    <sheetView showGridLines="0" showRowColHeaders="0" showZeros="0" tabSelected="1" zoomScale="130" zoomScaleNormal="130" zoomScaleSheetLayoutView="100" workbookViewId="0">
      <selection activeCell="K10" sqref="K10"/>
    </sheetView>
  </sheetViews>
  <sheetFormatPr baseColWidth="10" defaultColWidth="0" defaultRowHeight="11.25" zeroHeight="1"/>
  <cols>
    <col min="1" max="1" width="4" style="28" customWidth="1"/>
    <col min="2" max="2" width="5.7109375" style="1" customWidth="1"/>
    <col min="3" max="3" width="16.28515625" style="1" customWidth="1"/>
    <col min="4" max="4" width="8.85546875" style="1" customWidth="1"/>
    <col min="5" max="9" width="7.140625" style="1" customWidth="1"/>
    <col min="10" max="10" width="7.7109375" style="27" customWidth="1"/>
    <col min="11" max="11" width="8.85546875" style="1" customWidth="1"/>
    <col min="12" max="12" width="10.140625" style="1" customWidth="1"/>
    <col min="13" max="13" width="1.42578125" style="1" customWidth="1"/>
    <col min="14" max="14" width="11.42578125" style="28" customWidth="1"/>
    <col min="15" max="16384" width="11.42578125" style="1" hidden="1"/>
  </cols>
  <sheetData>
    <row r="1" spans="1:14" s="28" customFormat="1" ht="12" thickBot="1">
      <c r="J1" s="36"/>
    </row>
    <row r="2" spans="1:14" s="29" customFormat="1" ht="27" customHeight="1">
      <c r="A2" s="28"/>
      <c r="B2" s="66"/>
      <c r="C2" s="67"/>
      <c r="D2" s="68"/>
      <c r="E2" s="68" t="s">
        <v>33</v>
      </c>
      <c r="F2" s="67"/>
      <c r="G2" s="67"/>
      <c r="H2" s="67"/>
      <c r="I2" s="67"/>
      <c r="J2" s="69"/>
      <c r="K2" s="67"/>
      <c r="L2" s="67"/>
      <c r="M2" s="70"/>
      <c r="N2" s="2"/>
    </row>
    <row r="3" spans="1:14" s="3" customFormat="1" ht="28.5" customHeight="1">
      <c r="A3" s="28"/>
      <c r="B3" s="71"/>
      <c r="C3" s="72"/>
      <c r="D3" s="73"/>
      <c r="E3" s="73" t="s">
        <v>34</v>
      </c>
      <c r="F3" s="72"/>
      <c r="G3" s="72"/>
      <c r="H3" s="72"/>
      <c r="I3" s="72"/>
      <c r="J3" s="74"/>
      <c r="K3" s="72"/>
      <c r="L3" s="72"/>
      <c r="M3" s="75"/>
      <c r="N3" s="35"/>
    </row>
    <row r="4" spans="1:14" s="3" customFormat="1" ht="12" thickBot="1">
      <c r="A4" s="28"/>
      <c r="B4" s="76"/>
      <c r="C4" s="77"/>
      <c r="D4" s="78"/>
      <c r="E4" s="78"/>
      <c r="F4" s="78"/>
      <c r="G4" s="78"/>
      <c r="H4" s="78"/>
      <c r="I4" s="78"/>
      <c r="J4" s="79"/>
      <c r="K4" s="78"/>
      <c r="L4" s="78"/>
      <c r="M4" s="80"/>
      <c r="N4" s="35"/>
    </row>
    <row r="5" spans="1:14" s="3" customFormat="1" ht="12" thickBot="1">
      <c r="A5" s="28"/>
      <c r="B5" s="37"/>
      <c r="C5" s="29"/>
      <c r="D5" s="29"/>
      <c r="E5" s="29"/>
      <c r="F5" s="29"/>
      <c r="G5" s="29"/>
      <c r="H5" s="29"/>
      <c r="I5" s="29"/>
      <c r="J5" s="38"/>
      <c r="K5" s="29"/>
      <c r="L5" s="29"/>
      <c r="M5" s="39"/>
      <c r="N5" s="35"/>
    </row>
    <row r="6" spans="1:14" s="3" customFormat="1" ht="16.5" customHeight="1" thickBot="1">
      <c r="A6" s="28"/>
      <c r="B6" s="31" t="s">
        <v>7</v>
      </c>
      <c r="C6" s="5"/>
      <c r="D6" s="5"/>
      <c r="E6" s="5"/>
      <c r="J6" s="4"/>
      <c r="M6" s="40"/>
      <c r="N6" s="35"/>
    </row>
    <row r="7" spans="1:14" s="3" customFormat="1" ht="16.5" customHeight="1">
      <c r="A7" s="28"/>
      <c r="B7" s="30"/>
      <c r="J7" s="4"/>
      <c r="M7" s="40"/>
      <c r="N7" s="35"/>
    </row>
    <row r="8" spans="1:14" s="3" customFormat="1" ht="16.5" customHeight="1">
      <c r="A8" s="28"/>
      <c r="B8" s="30"/>
      <c r="C8" s="3" t="s">
        <v>9</v>
      </c>
      <c r="E8" s="6">
        <v>0.05</v>
      </c>
      <c r="F8" s="3" t="s">
        <v>2</v>
      </c>
      <c r="H8" s="3" t="s">
        <v>5</v>
      </c>
      <c r="J8" s="7">
        <f>E8*1*1*2500</f>
        <v>125</v>
      </c>
      <c r="K8" s="3" t="s">
        <v>1</v>
      </c>
      <c r="M8" s="40"/>
      <c r="N8" s="35"/>
    </row>
    <row r="9" spans="1:14" s="3" customFormat="1" ht="16.5" customHeight="1">
      <c r="A9" s="28"/>
      <c r="B9" s="30"/>
      <c r="E9" s="6"/>
      <c r="J9" s="4"/>
      <c r="M9" s="40"/>
      <c r="N9" s="35"/>
    </row>
    <row r="10" spans="1:14" s="3" customFormat="1" ht="16.5" customHeight="1">
      <c r="A10" s="28"/>
      <c r="B10" s="30"/>
      <c r="C10" s="3" t="s">
        <v>10</v>
      </c>
      <c r="E10" s="6">
        <v>0.15</v>
      </c>
      <c r="F10" s="3" t="s">
        <v>2</v>
      </c>
      <c r="H10" s="3" t="s">
        <v>5</v>
      </c>
      <c r="J10" s="7">
        <f>E10*1*1*2500</f>
        <v>375</v>
      </c>
      <c r="K10" s="3" t="s">
        <v>1</v>
      </c>
      <c r="M10" s="40"/>
      <c r="N10" s="35"/>
    </row>
    <row r="11" spans="1:14" s="3" customFormat="1" ht="16.5" customHeight="1">
      <c r="A11" s="28"/>
      <c r="B11" s="30"/>
      <c r="J11" s="4"/>
      <c r="M11" s="40"/>
      <c r="N11" s="35"/>
    </row>
    <row r="12" spans="1:14" s="3" customFormat="1" ht="16.5" customHeight="1">
      <c r="A12" s="28"/>
      <c r="B12" s="30"/>
      <c r="C12" s="3" t="s">
        <v>8</v>
      </c>
      <c r="J12" s="7">
        <v>200</v>
      </c>
      <c r="K12" s="3" t="s">
        <v>1</v>
      </c>
      <c r="M12" s="40"/>
      <c r="N12" s="35"/>
    </row>
    <row r="13" spans="1:14" s="3" customFormat="1" ht="16.5" customHeight="1">
      <c r="A13" s="28"/>
      <c r="B13" s="30"/>
      <c r="C13" s="8" t="s">
        <v>3</v>
      </c>
      <c r="J13" s="9"/>
      <c r="K13" s="10"/>
      <c r="M13" s="40"/>
      <c r="N13" s="35"/>
    </row>
    <row r="14" spans="1:14" s="3" customFormat="1" ht="16.5" customHeight="1">
      <c r="A14" s="28"/>
      <c r="B14" s="30"/>
      <c r="C14" s="8"/>
      <c r="F14" s="3" t="s">
        <v>11</v>
      </c>
      <c r="J14" s="4">
        <f>SUM(J8:J13)</f>
        <v>700</v>
      </c>
      <c r="K14" s="3" t="s">
        <v>1</v>
      </c>
      <c r="M14" s="40"/>
      <c r="N14" s="35"/>
    </row>
    <row r="15" spans="1:14" s="3" customFormat="1" ht="16.5" customHeight="1">
      <c r="A15" s="28"/>
      <c r="B15" s="30"/>
      <c r="C15" s="8"/>
      <c r="J15" s="4"/>
      <c r="M15" s="40"/>
      <c r="N15" s="35"/>
    </row>
    <row r="16" spans="1:14" s="3" customFormat="1" ht="16.5" customHeight="1">
      <c r="A16" s="28"/>
      <c r="B16" s="30"/>
      <c r="C16" s="8"/>
      <c r="F16" s="3" t="s">
        <v>12</v>
      </c>
      <c r="J16" s="4">
        <f>J14*1.2</f>
        <v>840</v>
      </c>
      <c r="K16" s="3" t="s">
        <v>1</v>
      </c>
      <c r="M16" s="40"/>
      <c r="N16" s="35"/>
    </row>
    <row r="17" spans="1:14" s="3" customFormat="1" ht="16.5" customHeight="1" thickBot="1">
      <c r="A17" s="28"/>
      <c r="B17" s="30"/>
      <c r="C17" s="8"/>
      <c r="J17" s="4"/>
      <c r="M17" s="40"/>
      <c r="N17" s="35"/>
    </row>
    <row r="18" spans="1:14" s="3" customFormat="1" ht="16.5" customHeight="1" thickBot="1">
      <c r="A18" s="28"/>
      <c r="B18" s="31" t="s">
        <v>25</v>
      </c>
      <c r="C18" s="5"/>
      <c r="D18" s="5"/>
      <c r="E18" s="5"/>
      <c r="J18" s="4"/>
      <c r="M18" s="40"/>
      <c r="N18" s="35"/>
    </row>
    <row r="19" spans="1:14" s="3" customFormat="1" ht="16.5" customHeight="1">
      <c r="A19" s="28"/>
      <c r="B19" s="30"/>
      <c r="J19" s="4"/>
      <c r="M19" s="40"/>
      <c r="N19" s="35"/>
    </row>
    <row r="20" spans="1:14" s="3" customFormat="1" ht="16.5" customHeight="1">
      <c r="A20" s="28"/>
      <c r="B20" s="30"/>
      <c r="C20" s="3" t="s">
        <v>20</v>
      </c>
      <c r="E20" s="11"/>
      <c r="J20" s="12">
        <v>5.17</v>
      </c>
      <c r="K20" s="3" t="s">
        <v>2</v>
      </c>
      <c r="M20" s="40"/>
      <c r="N20" s="35"/>
    </row>
    <row r="21" spans="1:14" s="3" customFormat="1" ht="16.5" customHeight="1">
      <c r="A21" s="28"/>
      <c r="B21" s="30"/>
      <c r="C21" s="8"/>
      <c r="I21" s="3" t="s">
        <v>21</v>
      </c>
      <c r="J21" s="12">
        <v>2.4</v>
      </c>
      <c r="K21" s="3" t="s">
        <v>2</v>
      </c>
      <c r="M21" s="40"/>
      <c r="N21" s="35"/>
    </row>
    <row r="22" spans="1:14" s="3" customFormat="1" ht="16.5" customHeight="1">
      <c r="A22" s="28"/>
      <c r="B22" s="30"/>
      <c r="C22" s="8"/>
      <c r="J22" s="13"/>
      <c r="M22" s="40"/>
      <c r="N22" s="35"/>
    </row>
    <row r="23" spans="1:14" s="3" customFormat="1" ht="16.5" customHeight="1">
      <c r="A23" s="28"/>
      <c r="B23" s="30"/>
      <c r="C23" s="8"/>
      <c r="I23" s="3" t="s">
        <v>22</v>
      </c>
      <c r="J23" s="13">
        <f>J20*J21</f>
        <v>12.407999999999999</v>
      </c>
      <c r="K23" s="3" t="s">
        <v>6</v>
      </c>
      <c r="M23" s="40"/>
      <c r="N23" s="35"/>
    </row>
    <row r="24" spans="1:14" s="3" customFormat="1" ht="16.5" customHeight="1">
      <c r="A24" s="28"/>
      <c r="B24" s="30"/>
      <c r="C24" s="8"/>
      <c r="J24" s="13"/>
      <c r="M24" s="40"/>
      <c r="N24" s="35"/>
    </row>
    <row r="25" spans="1:14" s="3" customFormat="1" ht="16.5" customHeight="1">
      <c r="A25" s="28"/>
      <c r="B25" s="30"/>
      <c r="C25" s="3" t="s">
        <v>23</v>
      </c>
      <c r="F25" s="14">
        <v>6</v>
      </c>
      <c r="G25" s="3" t="s">
        <v>13</v>
      </c>
      <c r="I25" s="3" t="s">
        <v>22</v>
      </c>
      <c r="J25" s="15">
        <f>J16*J23/F25</f>
        <v>1737.12</v>
      </c>
      <c r="K25" s="3" t="s">
        <v>14</v>
      </c>
      <c r="M25" s="40"/>
      <c r="N25" s="35"/>
    </row>
    <row r="26" spans="1:14" s="3" customFormat="1" ht="16.5" customHeight="1">
      <c r="A26" s="28"/>
      <c r="B26" s="30"/>
      <c r="C26" s="8"/>
      <c r="J26" s="13"/>
      <c r="M26" s="40"/>
      <c r="N26" s="35"/>
    </row>
    <row r="27" spans="1:14" s="3" customFormat="1" ht="16.5" customHeight="1">
      <c r="A27" s="28"/>
      <c r="B27" s="30"/>
      <c r="C27" s="3" t="s">
        <v>24</v>
      </c>
      <c r="J27" s="15">
        <v>2000</v>
      </c>
      <c r="K27" s="3" t="s">
        <v>14</v>
      </c>
      <c r="L27" s="16" t="str">
        <f>IF(J27&lt;J25,"! ! ! !","OK")</f>
        <v>OK</v>
      </c>
      <c r="M27" s="40"/>
      <c r="N27" s="35"/>
    </row>
    <row r="28" spans="1:14" s="3" customFormat="1" ht="16.5" customHeight="1">
      <c r="A28" s="28"/>
      <c r="B28" s="30"/>
      <c r="C28" s="8"/>
      <c r="J28" s="13"/>
      <c r="M28" s="40"/>
      <c r="N28" s="35"/>
    </row>
    <row r="29" spans="1:14" s="3" customFormat="1" ht="16.5" customHeight="1" thickBot="1">
      <c r="A29" s="28"/>
      <c r="B29" s="30"/>
      <c r="J29" s="17"/>
      <c r="M29" s="40"/>
      <c r="N29" s="35"/>
    </row>
    <row r="30" spans="1:14" s="3" customFormat="1" ht="16.5" customHeight="1" thickBot="1">
      <c r="A30" s="28"/>
      <c r="B30" s="31" t="s">
        <v>19</v>
      </c>
      <c r="C30" s="5"/>
      <c r="D30" s="5"/>
      <c r="E30" s="5"/>
      <c r="J30" s="17"/>
      <c r="M30" s="40"/>
      <c r="N30" s="35"/>
    </row>
    <row r="31" spans="1:14" s="3" customFormat="1" ht="16.5" customHeight="1">
      <c r="A31" s="28"/>
      <c r="B31" s="30"/>
      <c r="J31" s="17"/>
      <c r="M31" s="40"/>
      <c r="N31" s="35"/>
    </row>
    <row r="32" spans="1:14" s="3" customFormat="1" ht="16.5" customHeight="1">
      <c r="A32" s="28"/>
      <c r="B32" s="30"/>
      <c r="C32" s="3" t="s">
        <v>15</v>
      </c>
      <c r="J32" s="12">
        <v>50</v>
      </c>
      <c r="K32" s="3" t="s">
        <v>4</v>
      </c>
      <c r="L32" s="18"/>
      <c r="M32" s="40"/>
      <c r="N32" s="35"/>
    </row>
    <row r="33" spans="1:14" s="3" customFormat="1" ht="16.5" customHeight="1">
      <c r="A33" s="28"/>
      <c r="B33" s="30"/>
      <c r="I33" s="3" t="s">
        <v>26</v>
      </c>
      <c r="J33" s="15">
        <f>J32*10</f>
        <v>500</v>
      </c>
      <c r="K33" s="3" t="s">
        <v>27</v>
      </c>
      <c r="L33" s="18"/>
      <c r="M33" s="40"/>
      <c r="N33" s="35"/>
    </row>
    <row r="34" spans="1:14" s="3" customFormat="1" ht="16.5" customHeight="1">
      <c r="A34" s="28"/>
      <c r="B34" s="30"/>
      <c r="J34" s="17"/>
      <c r="L34" s="18"/>
      <c r="M34" s="40"/>
      <c r="N34" s="35"/>
    </row>
    <row r="35" spans="1:14" s="3" customFormat="1" ht="16.5" customHeight="1">
      <c r="A35" s="28"/>
      <c r="B35" s="30"/>
      <c r="C35" s="3" t="s">
        <v>16</v>
      </c>
      <c r="J35" s="13">
        <f>J25/J33</f>
        <v>3.47424</v>
      </c>
      <c r="K35" s="19" t="s">
        <v>17</v>
      </c>
      <c r="M35" s="40"/>
      <c r="N35" s="35"/>
    </row>
    <row r="36" spans="1:14" s="3" customFormat="1" ht="16.5" customHeight="1">
      <c r="A36" s="28"/>
      <c r="B36" s="30"/>
      <c r="J36" s="17"/>
      <c r="L36" s="18"/>
      <c r="M36" s="40"/>
      <c r="N36" s="35"/>
    </row>
    <row r="37" spans="1:14" s="3" customFormat="1" ht="16.5" customHeight="1">
      <c r="A37" s="28"/>
      <c r="B37" s="30"/>
      <c r="C37" s="3" t="s">
        <v>28</v>
      </c>
      <c r="F37" s="20">
        <v>10</v>
      </c>
      <c r="G37" s="21">
        <v>10</v>
      </c>
      <c r="I37" s="3" t="s">
        <v>26</v>
      </c>
      <c r="J37" s="13">
        <f>F37*G37</f>
        <v>100</v>
      </c>
      <c r="K37" s="19" t="s">
        <v>17</v>
      </c>
      <c r="M37" s="40"/>
      <c r="N37" s="35"/>
    </row>
    <row r="38" spans="1:14" s="3" customFormat="1" ht="16.5" customHeight="1">
      <c r="A38" s="28"/>
      <c r="B38" s="30"/>
      <c r="J38" s="17"/>
      <c r="L38" s="18"/>
      <c r="M38" s="40"/>
      <c r="N38" s="35"/>
    </row>
    <row r="39" spans="1:14" s="3" customFormat="1" ht="16.5" customHeight="1">
      <c r="A39" s="28"/>
      <c r="B39" s="30"/>
      <c r="C39" s="3" t="s">
        <v>29</v>
      </c>
      <c r="J39" s="17" t="str">
        <f>IF(J37&gt;J35,"NON","OUI")</f>
        <v>NON</v>
      </c>
      <c r="L39" s="18"/>
      <c r="M39" s="40"/>
      <c r="N39" s="35"/>
    </row>
    <row r="40" spans="1:14" s="3" customFormat="1" ht="16.5" customHeight="1">
      <c r="A40" s="28"/>
      <c r="B40" s="30"/>
      <c r="J40" s="22" t="str">
        <f>IF(J39="non","Le patin de l'étai suffit à répartir la charge ","Une assise complémentaire est nécessaire")</f>
        <v xml:space="preserve">Le patin de l'étai suffit à répartir la charge </v>
      </c>
      <c r="L40" s="18"/>
      <c r="M40" s="40"/>
      <c r="N40" s="35"/>
    </row>
    <row r="41" spans="1:14" s="3" customFormat="1" ht="16.5" customHeight="1">
      <c r="A41" s="28"/>
      <c r="B41" s="30"/>
      <c r="C41" s="3" t="s">
        <v>32</v>
      </c>
      <c r="J41" s="17"/>
      <c r="L41" s="18"/>
      <c r="M41" s="40"/>
      <c r="N41" s="35"/>
    </row>
    <row r="42" spans="1:14" s="3" customFormat="1" ht="16.5" customHeight="1">
      <c r="A42" s="28"/>
      <c r="B42" s="30"/>
      <c r="J42" s="17"/>
      <c r="L42" s="18"/>
      <c r="M42" s="40"/>
      <c r="N42" s="35"/>
    </row>
    <row r="43" spans="1:14" s="3" customFormat="1" ht="16.5" customHeight="1">
      <c r="A43" s="28"/>
      <c r="B43" s="30"/>
      <c r="F43" s="19" t="s">
        <v>30</v>
      </c>
      <c r="G43" s="19"/>
      <c r="H43" s="19"/>
      <c r="I43" s="19"/>
      <c r="J43" s="23">
        <f>IF(J39="non",0,18)</f>
        <v>0</v>
      </c>
      <c r="K43" s="19" t="s">
        <v>0</v>
      </c>
      <c r="L43" s="19"/>
      <c r="M43" s="40"/>
      <c r="N43" s="35"/>
    </row>
    <row r="44" spans="1:14" s="3" customFormat="1" ht="16.5" customHeight="1">
      <c r="A44" s="28"/>
      <c r="B44" s="30"/>
      <c r="F44" s="19" t="s">
        <v>31</v>
      </c>
      <c r="G44" s="19"/>
      <c r="H44" s="19"/>
      <c r="I44" s="19"/>
      <c r="J44" s="24">
        <f>IF(J39="non",0,ROUNDUP(J35/J43,0))</f>
        <v>0</v>
      </c>
      <c r="K44" s="19" t="s">
        <v>0</v>
      </c>
      <c r="L44" s="25"/>
      <c r="M44" s="40"/>
      <c r="N44" s="35"/>
    </row>
    <row r="45" spans="1:14" s="3" customFormat="1" ht="16.5" customHeight="1">
      <c r="A45" s="28"/>
      <c r="B45" s="30"/>
      <c r="J45" s="17"/>
      <c r="L45" s="26"/>
      <c r="M45" s="40"/>
      <c r="N45" s="35"/>
    </row>
    <row r="46" spans="1:14" s="3" customFormat="1" ht="16.5" customHeight="1">
      <c r="A46" s="28"/>
      <c r="B46" s="30"/>
      <c r="F46" s="19" t="s">
        <v>18</v>
      </c>
      <c r="G46" s="19"/>
      <c r="H46" s="19"/>
      <c r="I46" s="19"/>
      <c r="J46" s="23">
        <f>J43*J44</f>
        <v>0</v>
      </c>
      <c r="K46" s="19" t="s">
        <v>17</v>
      </c>
      <c r="M46" s="40"/>
      <c r="N46" s="35"/>
    </row>
    <row r="47" spans="1:14" s="33" customFormat="1" ht="12" thickBot="1">
      <c r="A47" s="28"/>
      <c r="B47" s="32"/>
      <c r="J47" s="34"/>
      <c r="M47" s="41"/>
      <c r="N47" s="35"/>
    </row>
  </sheetData>
  <phoneticPr fontId="0" type="noConversion"/>
  <conditionalFormatting sqref="J39">
    <cfRule type="cellIs" dxfId="3" priority="1" stopIfTrue="1" operator="equal">
      <formula>"NON"</formula>
    </cfRule>
    <cfRule type="cellIs" dxfId="2" priority="2" stopIfTrue="1" operator="equal">
      <formula>"oui"</formula>
    </cfRule>
  </conditionalFormatting>
  <conditionalFormatting sqref="L27">
    <cfRule type="cellIs" dxfId="1" priority="3" stopIfTrue="1" operator="equal">
      <formula>"ok"</formula>
    </cfRule>
    <cfRule type="cellIs" dxfId="0" priority="4" stopIfTrue="1" operator="equal">
      <formula>"! ! ! !"</formula>
    </cfRule>
  </conditionalFormatting>
  <printOptions horizontalCentered="1"/>
  <pageMargins left="0.34" right="0" top="0.63" bottom="0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TRADI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2009-02-20T07:45:09Z</cp:lastPrinted>
  <dcterms:created xsi:type="dcterms:W3CDTF">1999-09-15T14:21:23Z</dcterms:created>
  <dcterms:modified xsi:type="dcterms:W3CDTF">2016-11-07T13:46:51Z</dcterms:modified>
</cp:coreProperties>
</file>